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ФО,Т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<sst xmlns="http://schemas.openxmlformats.org/spreadsheetml/2006/main" count="48" uniqueCount="41">
  <si>
    <t>ДЗО</t>
  </si>
  <si>
    <t>УЖО</t>
  </si>
  <si>
    <t>КФКС</t>
  </si>
  <si>
    <t>Адм. города</t>
  </si>
  <si>
    <t>ДОБ</t>
  </si>
  <si>
    <t>ДСП</t>
  </si>
  <si>
    <t>ДЭПП</t>
  </si>
  <si>
    <t>КД</t>
  </si>
  <si>
    <t>ДТ</t>
  </si>
  <si>
    <t>ДДБ</t>
  </si>
  <si>
    <t>УКС</t>
  </si>
  <si>
    <t>ДЖКХ</t>
  </si>
  <si>
    <t>ДО</t>
  </si>
  <si>
    <t>ДКМП</t>
  </si>
  <si>
    <t>УЭП</t>
  </si>
  <si>
    <t>УЗАГС</t>
  </si>
  <si>
    <t>ДГА</t>
  </si>
  <si>
    <t>ДИО</t>
  </si>
  <si>
    <t>Фактическое</t>
  </si>
  <si>
    <t>Макс. возможное</t>
  </si>
  <si>
    <t>4.Совершенствование качества оказания муниципальных услуг</t>
  </si>
  <si>
    <t>3.Качество организации контроля и аудита</t>
  </si>
  <si>
    <t xml:space="preserve">2.Качество управления доходами </t>
  </si>
  <si>
    <t>1. Качество управления расходами</t>
  </si>
  <si>
    <t>01.01.2023</t>
  </si>
  <si>
    <t>Уровень оценки интегрального показателя: 92-100% - 3 балла; 84-91% - 2,5 балла; 81-83% - 2 балла; 72-80% - 1,5 балла; менее 72% - 1 балл)</t>
  </si>
  <si>
    <t>Значение интегрального показателя (фактическое от максимального), %</t>
  </si>
  <si>
    <t>Итоговая оценка</t>
  </si>
  <si>
    <t xml:space="preserve">Оценка показателей с учетом их веса на </t>
  </si>
  <si>
    <t>Наименование ГАБС</t>
  </si>
  <si>
    <t>Администрация п.Новые Ляды</t>
  </si>
  <si>
    <t>Администрация Орджоникидзевского района</t>
  </si>
  <si>
    <t>Администрация Кировского  района</t>
  </si>
  <si>
    <t>Администрация Индустриального района</t>
  </si>
  <si>
    <t>Администрация Дзержинского района</t>
  </si>
  <si>
    <t>Администрация Мотовилихинского района</t>
  </si>
  <si>
    <t>Администрация Свердловского района</t>
  </si>
  <si>
    <t>Администрация Ленинского района</t>
  </si>
  <si>
    <t>Фактическое исполнение</t>
  </si>
  <si>
    <t>Показатели оценки финансового менеджмента главных администраторов бюджетных средств города Перми за 2022 год</t>
  </si>
  <si>
    <t>ДФ  (без зарез. средств)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</si>
</sst>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vertical="center" wrapText="1"/>
    </xf>
    <xf numFmtId="2" fontId="3" fillId="34" borderId="15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54;&#1041;&#1055;\334\&#1057;&#1054;&#1042;&#1045;&#1065;&#1040;&#1053;&#1048;&#1071;%20&#1087;&#1086;%20&#1080;&#1090;&#1086;&#1075;&#1072;&#1084;%20&#1088;&#1072;&#1073;&#1086;&#1090;&#1099;%20&#1072;&#1076;&#1084;&#1080;&#1085;&#1080;&#1089;&#1090;&#1088;&#1072;&#1094;&#1080;&#1080;%20%20&#1087;&#1088;&#1080;%20&#1075;&#1083;&#1072;&#1074;&#1077;\2022%20&#1075;&#1086;&#1076;\2022%20&#1075;&#1086;&#1076;\&#1055;&#1080;&#1089;&#1100;&#1084;&#1072;\&#1057;&#1074;&#1086;&#1076;%20&#1087;&#1086;%20&#1092;&#1080;&#1085;.%20&#1084;&#1077;&#1085;&#1077;&#1076;&#1078;&#1084;&#1077;&#1085;&#1090;&#1091;%20&#1079;&#1072;%202022%20&#1075;&#1086;&#1076;%20&#1076;&#1083;&#1103;%20&#1088;&#1072;&#1079;&#1084;&#1077;&#1097;&#1077;&#1085;&#1080;&#1103;%20&#1076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"/>
      <sheetName val="ТО"/>
      <sheetName val="СВОД всех ГАБС"/>
      <sheetName val="Свод ФО для слайда"/>
      <sheetName val="Свод ТО для слайла"/>
    </sheetNames>
    <sheetDataSet>
      <sheetData sheetId="2">
        <row r="18">
          <cell r="J18">
            <v>1.2249999999999999</v>
          </cell>
          <cell r="K18">
            <v>1.1549999999999998</v>
          </cell>
        </row>
        <row r="21">
          <cell r="J21">
            <v>1.5</v>
          </cell>
          <cell r="K21">
            <v>1.5</v>
          </cell>
        </row>
        <row r="25">
          <cell r="J25">
            <v>0.2</v>
          </cell>
          <cell r="K25">
            <v>0.2</v>
          </cell>
        </row>
        <row r="29">
          <cell r="J29">
            <v>0.22499999999999998</v>
          </cell>
          <cell r="K29">
            <v>0.22499999999999998</v>
          </cell>
        </row>
        <row r="43">
          <cell r="J43">
            <v>0.875</v>
          </cell>
          <cell r="K43">
            <v>0.875</v>
          </cell>
        </row>
        <row r="46">
          <cell r="J46">
            <v>0</v>
          </cell>
          <cell r="K46">
            <v>0</v>
          </cell>
        </row>
        <row r="50">
          <cell r="J50">
            <v>0.4</v>
          </cell>
          <cell r="K50">
            <v>0.4</v>
          </cell>
        </row>
        <row r="54">
          <cell r="J54">
            <v>0.22499999999999998</v>
          </cell>
          <cell r="K54">
            <v>0.22499999999999998</v>
          </cell>
        </row>
        <row r="68">
          <cell r="J68">
            <v>0.875</v>
          </cell>
          <cell r="K68">
            <v>0.8049999999999999</v>
          </cell>
        </row>
        <row r="71">
          <cell r="J71">
            <v>1.2</v>
          </cell>
          <cell r="K71">
            <v>1.2</v>
          </cell>
        </row>
        <row r="75">
          <cell r="J75">
            <v>0.8</v>
          </cell>
          <cell r="K75">
            <v>0.8</v>
          </cell>
        </row>
        <row r="79">
          <cell r="J79">
            <v>0.4875</v>
          </cell>
          <cell r="K79">
            <v>0.4875</v>
          </cell>
        </row>
        <row r="93">
          <cell r="J93">
            <v>0.35</v>
          </cell>
          <cell r="K93">
            <v>0.35</v>
          </cell>
        </row>
        <row r="96">
          <cell r="J96">
            <v>0</v>
          </cell>
          <cell r="K96">
            <v>0</v>
          </cell>
        </row>
        <row r="100">
          <cell r="J100">
            <v>0.4</v>
          </cell>
          <cell r="K100">
            <v>0.4</v>
          </cell>
        </row>
        <row r="104">
          <cell r="J104">
            <v>0</v>
          </cell>
          <cell r="K104">
            <v>0</v>
          </cell>
        </row>
        <row r="118">
          <cell r="J118">
            <v>1.2249999999999999</v>
          </cell>
          <cell r="K118">
            <v>0.84</v>
          </cell>
        </row>
        <row r="121">
          <cell r="J121">
            <v>1.2</v>
          </cell>
          <cell r="K121">
            <v>1.2</v>
          </cell>
        </row>
        <row r="125">
          <cell r="J125">
            <v>1</v>
          </cell>
          <cell r="K125">
            <v>1</v>
          </cell>
        </row>
        <row r="129">
          <cell r="J129">
            <v>0.22499999999999998</v>
          </cell>
          <cell r="K129">
            <v>0.22499999999999998</v>
          </cell>
        </row>
        <row r="143">
          <cell r="J143">
            <v>1.0499999999999998</v>
          </cell>
          <cell r="K143">
            <v>0.84</v>
          </cell>
        </row>
        <row r="146">
          <cell r="J146">
            <v>0</v>
          </cell>
          <cell r="K146">
            <v>0</v>
          </cell>
        </row>
        <row r="150">
          <cell r="J150">
            <v>0.8</v>
          </cell>
          <cell r="K150">
            <v>0.8</v>
          </cell>
        </row>
        <row r="154">
          <cell r="J154">
            <v>0.4875</v>
          </cell>
          <cell r="K154">
            <v>0.4875</v>
          </cell>
        </row>
        <row r="168">
          <cell r="J168">
            <v>1.575</v>
          </cell>
          <cell r="K168">
            <v>1.365</v>
          </cell>
        </row>
        <row r="171">
          <cell r="J171">
            <v>0</v>
          </cell>
          <cell r="K171">
            <v>0</v>
          </cell>
        </row>
        <row r="175">
          <cell r="J175">
            <v>1</v>
          </cell>
          <cell r="K175">
            <v>1</v>
          </cell>
        </row>
        <row r="179">
          <cell r="J179">
            <v>0.4875</v>
          </cell>
          <cell r="K179">
            <v>0.4875</v>
          </cell>
        </row>
        <row r="193">
          <cell r="J193">
            <v>0.5249999999999999</v>
          </cell>
          <cell r="K193">
            <v>0.45499999999999996</v>
          </cell>
        </row>
        <row r="196">
          <cell r="J196">
            <v>1.2</v>
          </cell>
          <cell r="K196">
            <v>1.2</v>
          </cell>
        </row>
        <row r="200">
          <cell r="J200">
            <v>0.2</v>
          </cell>
          <cell r="K200">
            <v>0.2</v>
          </cell>
        </row>
        <row r="204">
          <cell r="J204">
            <v>0.22499999999999998</v>
          </cell>
          <cell r="K204">
            <v>0.22499999999999998</v>
          </cell>
        </row>
        <row r="218">
          <cell r="J218">
            <v>0.5249999999999999</v>
          </cell>
          <cell r="K218">
            <v>0.5249999999999999</v>
          </cell>
        </row>
        <row r="221">
          <cell r="J221">
            <v>1.2</v>
          </cell>
          <cell r="K221">
            <v>1.2</v>
          </cell>
        </row>
        <row r="225">
          <cell r="J225">
            <v>0.2</v>
          </cell>
          <cell r="K225">
            <v>0.2</v>
          </cell>
        </row>
        <row r="229">
          <cell r="J229">
            <v>0.22499999999999998</v>
          </cell>
          <cell r="K229">
            <v>0.22499999999999998</v>
          </cell>
        </row>
        <row r="243">
          <cell r="J243">
            <v>0.5249999999999999</v>
          </cell>
          <cell r="K243">
            <v>0.5249999999999999</v>
          </cell>
        </row>
        <row r="246">
          <cell r="J246">
            <v>1.2</v>
          </cell>
          <cell r="K246">
            <v>1.2</v>
          </cell>
        </row>
        <row r="250">
          <cell r="J250">
            <v>0.2</v>
          </cell>
          <cell r="K250">
            <v>0.2</v>
          </cell>
        </row>
        <row r="254">
          <cell r="J254">
            <v>0.22499999999999998</v>
          </cell>
          <cell r="K254">
            <v>0.22499999999999998</v>
          </cell>
        </row>
        <row r="268">
          <cell r="J268">
            <v>0.5249999999999999</v>
          </cell>
          <cell r="K268">
            <v>0.5249999999999999</v>
          </cell>
        </row>
        <row r="271">
          <cell r="J271">
            <v>1.2</v>
          </cell>
          <cell r="K271">
            <v>1.2</v>
          </cell>
        </row>
        <row r="275">
          <cell r="J275">
            <v>0.2</v>
          </cell>
          <cell r="K275">
            <v>0.2</v>
          </cell>
        </row>
        <row r="279">
          <cell r="J279">
            <v>0.22499999999999998</v>
          </cell>
          <cell r="K279">
            <v>0.22499999999999998</v>
          </cell>
        </row>
        <row r="293">
          <cell r="J293">
            <v>0.5249999999999999</v>
          </cell>
          <cell r="K293">
            <v>0.5249999999999999</v>
          </cell>
        </row>
        <row r="296">
          <cell r="J296">
            <v>1.2</v>
          </cell>
          <cell r="K296">
            <v>1.2</v>
          </cell>
        </row>
        <row r="300">
          <cell r="J300">
            <v>0.2</v>
          </cell>
          <cell r="K300">
            <v>0.2</v>
          </cell>
        </row>
        <row r="304">
          <cell r="J304">
            <v>0.22499999999999998</v>
          </cell>
          <cell r="K304">
            <v>0.22499999999999998</v>
          </cell>
        </row>
        <row r="318">
          <cell r="J318">
            <v>0.5249999999999999</v>
          </cell>
          <cell r="K318">
            <v>0.5249999999999999</v>
          </cell>
        </row>
        <row r="321">
          <cell r="J321">
            <v>1.2</v>
          </cell>
          <cell r="K321">
            <v>1.2</v>
          </cell>
        </row>
        <row r="325">
          <cell r="J325">
            <v>0.8</v>
          </cell>
          <cell r="K325">
            <v>0.8</v>
          </cell>
        </row>
        <row r="329">
          <cell r="J329">
            <v>0.22499999999999998</v>
          </cell>
          <cell r="K329">
            <v>0.22499999999999998</v>
          </cell>
        </row>
        <row r="343">
          <cell r="J343">
            <v>0.5249999999999999</v>
          </cell>
          <cell r="K343">
            <v>0.5249999999999999</v>
          </cell>
        </row>
        <row r="346">
          <cell r="J346">
            <v>1.2</v>
          </cell>
          <cell r="K346">
            <v>1.2</v>
          </cell>
        </row>
        <row r="350">
          <cell r="J350">
            <v>0.2</v>
          </cell>
          <cell r="K350">
            <v>0.2</v>
          </cell>
        </row>
        <row r="354">
          <cell r="J354">
            <v>0.22499999999999998</v>
          </cell>
          <cell r="K354">
            <v>0.22499999999999998</v>
          </cell>
        </row>
        <row r="368">
          <cell r="J368">
            <v>0.5249999999999999</v>
          </cell>
          <cell r="K368">
            <v>0.5249999999999999</v>
          </cell>
        </row>
        <row r="371">
          <cell r="J371">
            <v>1.2</v>
          </cell>
          <cell r="K371">
            <v>1.2</v>
          </cell>
        </row>
        <row r="375">
          <cell r="J375">
            <v>0.8</v>
          </cell>
          <cell r="K375">
            <v>0.8</v>
          </cell>
        </row>
        <row r="379">
          <cell r="J379">
            <v>0.22499999999999998</v>
          </cell>
          <cell r="K379">
            <v>0.22499999999999998</v>
          </cell>
        </row>
        <row r="393">
          <cell r="J393">
            <v>1.575</v>
          </cell>
          <cell r="K393">
            <v>0.98</v>
          </cell>
        </row>
        <row r="396">
          <cell r="J396">
            <v>1.5</v>
          </cell>
          <cell r="K396">
            <v>1.5</v>
          </cell>
        </row>
        <row r="400">
          <cell r="J400">
            <v>0.2</v>
          </cell>
          <cell r="K400">
            <v>0.2</v>
          </cell>
        </row>
        <row r="404">
          <cell r="J404">
            <v>0.22499999999999998</v>
          </cell>
          <cell r="K404">
            <v>0.22499999999999998</v>
          </cell>
        </row>
        <row r="418">
          <cell r="J418">
            <v>1.575</v>
          </cell>
          <cell r="K418">
            <v>1.4349999999999998</v>
          </cell>
        </row>
        <row r="421">
          <cell r="J421">
            <v>0</v>
          </cell>
          <cell r="K421">
            <v>0</v>
          </cell>
        </row>
        <row r="425">
          <cell r="J425">
            <v>1</v>
          </cell>
          <cell r="K425">
            <v>1</v>
          </cell>
        </row>
        <row r="429">
          <cell r="J429">
            <v>0.22499999999999998</v>
          </cell>
          <cell r="K429">
            <v>0.22499999999999998</v>
          </cell>
        </row>
        <row r="443">
          <cell r="J443">
            <v>1.575</v>
          </cell>
          <cell r="K443">
            <v>1.0150000000000001</v>
          </cell>
        </row>
        <row r="446">
          <cell r="J446">
            <v>1.5</v>
          </cell>
          <cell r="K446">
            <v>1.5</v>
          </cell>
        </row>
        <row r="450">
          <cell r="J450">
            <v>0</v>
          </cell>
          <cell r="K450">
            <v>0</v>
          </cell>
        </row>
        <row r="454">
          <cell r="J454">
            <v>0.22499999999999998</v>
          </cell>
          <cell r="K454">
            <v>0.22499999999999998</v>
          </cell>
        </row>
        <row r="468">
          <cell r="J468">
            <v>0.875</v>
          </cell>
          <cell r="K468">
            <v>0.6649999999999999</v>
          </cell>
        </row>
        <row r="471">
          <cell r="J471">
            <v>1.5</v>
          </cell>
          <cell r="K471">
            <v>1.5</v>
          </cell>
        </row>
        <row r="475">
          <cell r="J475">
            <v>1</v>
          </cell>
          <cell r="K475">
            <v>1</v>
          </cell>
        </row>
        <row r="479">
          <cell r="J479">
            <v>0.22499999999999998</v>
          </cell>
          <cell r="K479">
            <v>0.22499999999999998</v>
          </cell>
        </row>
        <row r="493">
          <cell r="J493">
            <v>0.875</v>
          </cell>
          <cell r="K493">
            <v>0.735</v>
          </cell>
        </row>
        <row r="496">
          <cell r="J496">
            <v>0</v>
          </cell>
          <cell r="K496">
            <v>0</v>
          </cell>
        </row>
        <row r="500">
          <cell r="J500">
            <v>1</v>
          </cell>
          <cell r="K500">
            <v>1</v>
          </cell>
        </row>
        <row r="504">
          <cell r="J504">
            <v>0.22499999999999998</v>
          </cell>
          <cell r="K504">
            <v>0.22499999999999998</v>
          </cell>
        </row>
        <row r="518">
          <cell r="J518">
            <v>0.875</v>
          </cell>
          <cell r="K518">
            <v>0.735</v>
          </cell>
        </row>
        <row r="521">
          <cell r="J521">
            <v>1.5</v>
          </cell>
          <cell r="K521">
            <v>1.5</v>
          </cell>
        </row>
        <row r="525">
          <cell r="J525">
            <v>1</v>
          </cell>
          <cell r="K525">
            <v>1</v>
          </cell>
        </row>
        <row r="529">
          <cell r="J529">
            <v>0.22499999999999998</v>
          </cell>
          <cell r="K529">
            <v>0.22499999999999998</v>
          </cell>
        </row>
        <row r="543">
          <cell r="J543">
            <v>0.875</v>
          </cell>
          <cell r="K543">
            <v>0.6649999999999999</v>
          </cell>
        </row>
        <row r="546">
          <cell r="J546">
            <v>1.5</v>
          </cell>
          <cell r="K546">
            <v>1.5</v>
          </cell>
        </row>
        <row r="550">
          <cell r="J550">
            <v>0</v>
          </cell>
          <cell r="K550">
            <v>0</v>
          </cell>
        </row>
        <row r="554">
          <cell r="J554">
            <v>0</v>
          </cell>
          <cell r="K554">
            <v>0</v>
          </cell>
        </row>
        <row r="568">
          <cell r="J568">
            <v>1.0499999999999998</v>
          </cell>
          <cell r="K568">
            <v>0.9099999999999999</v>
          </cell>
        </row>
        <row r="571">
          <cell r="J571">
            <v>1.2</v>
          </cell>
          <cell r="K571">
            <v>1.2</v>
          </cell>
        </row>
        <row r="575">
          <cell r="J575">
            <v>0.8</v>
          </cell>
          <cell r="K575">
            <v>0.8</v>
          </cell>
        </row>
        <row r="579">
          <cell r="J579">
            <v>0.22499999999999998</v>
          </cell>
          <cell r="K579">
            <v>0.22499999999999998</v>
          </cell>
        </row>
        <row r="593">
          <cell r="J593">
            <v>0.875</v>
          </cell>
          <cell r="K593">
            <v>0.735</v>
          </cell>
        </row>
        <row r="596">
          <cell r="J596">
            <v>1.2</v>
          </cell>
          <cell r="K596">
            <v>1.2</v>
          </cell>
        </row>
        <row r="600">
          <cell r="J600">
            <v>0.2</v>
          </cell>
          <cell r="K600">
            <v>0.2</v>
          </cell>
        </row>
        <row r="604">
          <cell r="J604">
            <v>0.22499999999999998</v>
          </cell>
          <cell r="K604">
            <v>0.22499999999999998</v>
          </cell>
        </row>
        <row r="618">
          <cell r="J618">
            <v>1.575</v>
          </cell>
          <cell r="K618">
            <v>1.365</v>
          </cell>
        </row>
        <row r="621">
          <cell r="J621">
            <v>0</v>
          </cell>
          <cell r="K621">
            <v>0</v>
          </cell>
        </row>
        <row r="625">
          <cell r="J625">
            <v>0.8</v>
          </cell>
          <cell r="K625">
            <v>0.8</v>
          </cell>
        </row>
        <row r="629">
          <cell r="J629">
            <v>0.4875</v>
          </cell>
          <cell r="K629">
            <v>0.4875</v>
          </cell>
        </row>
        <row r="718">
          <cell r="J718">
            <v>1.4</v>
          </cell>
          <cell r="K718">
            <v>1.19</v>
          </cell>
        </row>
        <row r="721">
          <cell r="J721">
            <v>1.5</v>
          </cell>
          <cell r="K721">
            <v>1.5</v>
          </cell>
        </row>
        <row r="725">
          <cell r="J725">
            <v>0.8</v>
          </cell>
          <cell r="K725">
            <v>0.8</v>
          </cell>
        </row>
        <row r="729">
          <cell r="J729">
            <v>0.22499999999999998</v>
          </cell>
          <cell r="K729">
            <v>0.22499999999999998</v>
          </cell>
        </row>
        <row r="743">
          <cell r="J743">
            <v>1.0499999999999998</v>
          </cell>
          <cell r="K743">
            <v>1.0499999999999998</v>
          </cell>
        </row>
        <row r="746">
          <cell r="J746">
            <v>1.5</v>
          </cell>
          <cell r="K746">
            <v>1.5</v>
          </cell>
        </row>
        <row r="750">
          <cell r="J750">
            <v>0.2</v>
          </cell>
          <cell r="K750">
            <v>0.2</v>
          </cell>
        </row>
        <row r="754">
          <cell r="J754">
            <v>0</v>
          </cell>
          <cell r="K7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O33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1.00390625" style="16" customWidth="1"/>
    <col min="2" max="10" width="11.875" style="0" customWidth="1"/>
    <col min="11" max="11" width="13.375" style="0" customWidth="1"/>
    <col min="12" max="12" width="15.375" style="0" customWidth="1"/>
    <col min="13" max="13" width="18.125" style="0" hidden="1" customWidth="1"/>
  </cols>
  <sheetData>
    <row r="1" spans="1:12" ht="48" customHeight="1" thickBo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5.75">
      <c r="A2" s="37" t="s">
        <v>29</v>
      </c>
      <c r="B2" s="40" t="s">
        <v>28</v>
      </c>
      <c r="C2" s="41"/>
      <c r="D2" s="41"/>
      <c r="E2" s="41"/>
      <c r="F2" s="41"/>
      <c r="G2" s="41"/>
      <c r="H2" s="41"/>
      <c r="I2" s="42"/>
      <c r="J2" s="43" t="s">
        <v>27</v>
      </c>
      <c r="K2" s="44"/>
      <c r="L2" s="47" t="s">
        <v>26</v>
      </c>
      <c r="M2" s="18" t="s">
        <v>25</v>
      </c>
    </row>
    <row r="3" spans="1:13" ht="16.5" thickBot="1">
      <c r="A3" s="38"/>
      <c r="B3" s="21" t="s">
        <v>24</v>
      </c>
      <c r="C3" s="22"/>
      <c r="D3" s="22"/>
      <c r="E3" s="22"/>
      <c r="F3" s="22"/>
      <c r="G3" s="22"/>
      <c r="H3" s="22"/>
      <c r="I3" s="23"/>
      <c r="J3" s="45"/>
      <c r="K3" s="46"/>
      <c r="L3" s="48"/>
      <c r="M3" s="19"/>
    </row>
    <row r="4" spans="1:13" ht="59.25" customHeight="1">
      <c r="A4" s="38"/>
      <c r="B4" s="24" t="s">
        <v>23</v>
      </c>
      <c r="C4" s="25"/>
      <c r="D4" s="26" t="s">
        <v>22</v>
      </c>
      <c r="E4" s="25"/>
      <c r="F4" s="24" t="s">
        <v>21</v>
      </c>
      <c r="G4" s="25"/>
      <c r="H4" s="26" t="s">
        <v>20</v>
      </c>
      <c r="I4" s="25"/>
      <c r="J4" s="27" t="s">
        <v>19</v>
      </c>
      <c r="K4" s="30" t="s">
        <v>38</v>
      </c>
      <c r="L4" s="48"/>
      <c r="M4" s="19"/>
    </row>
    <row r="5" spans="1:13" ht="16.5" thickBot="1">
      <c r="A5" s="38"/>
      <c r="B5" s="33">
        <v>0.35</v>
      </c>
      <c r="C5" s="34"/>
      <c r="D5" s="35">
        <v>0.3</v>
      </c>
      <c r="E5" s="34"/>
      <c r="F5" s="33">
        <v>0.2</v>
      </c>
      <c r="G5" s="34"/>
      <c r="H5" s="35">
        <v>0.15</v>
      </c>
      <c r="I5" s="34"/>
      <c r="J5" s="28"/>
      <c r="K5" s="31"/>
      <c r="L5" s="48"/>
      <c r="M5" s="19"/>
    </row>
    <row r="6" spans="1:13" ht="32.25" thickBot="1">
      <c r="A6" s="39"/>
      <c r="B6" s="8" t="s">
        <v>19</v>
      </c>
      <c r="C6" s="7" t="s">
        <v>18</v>
      </c>
      <c r="D6" s="8" t="s">
        <v>19</v>
      </c>
      <c r="E6" s="7" t="s">
        <v>18</v>
      </c>
      <c r="F6" s="8" t="s">
        <v>19</v>
      </c>
      <c r="G6" s="7" t="s">
        <v>18</v>
      </c>
      <c r="H6" s="8" t="s">
        <v>19</v>
      </c>
      <c r="I6" s="7" t="s">
        <v>18</v>
      </c>
      <c r="J6" s="29"/>
      <c r="K6" s="32"/>
      <c r="L6" s="49"/>
      <c r="M6" s="20"/>
    </row>
    <row r="7" spans="1:15" ht="32.25" customHeight="1">
      <c r="A7" s="14" t="s">
        <v>37</v>
      </c>
      <c r="B7" s="6">
        <f>'[1]СВОД всех ГАБС'!J193</f>
        <v>0.5249999999999999</v>
      </c>
      <c r="C7" s="5">
        <f>'[1]СВОД всех ГАБС'!K193</f>
        <v>0.45499999999999996</v>
      </c>
      <c r="D7" s="6">
        <f>'[1]СВОД всех ГАБС'!J196</f>
        <v>1.2</v>
      </c>
      <c r="E7" s="5">
        <f>'[1]СВОД всех ГАБС'!K196</f>
        <v>1.2</v>
      </c>
      <c r="F7" s="6">
        <f>'[1]СВОД всех ГАБС'!J200</f>
        <v>0.2</v>
      </c>
      <c r="G7" s="5">
        <f>'[1]СВОД всех ГАБС'!K200</f>
        <v>0.2</v>
      </c>
      <c r="H7" s="6">
        <f>'[1]СВОД всех ГАБС'!J204</f>
        <v>0.22499999999999998</v>
      </c>
      <c r="I7" s="5">
        <f>'[1]СВОД всех ГАБС'!K204</f>
        <v>0.22499999999999998</v>
      </c>
      <c r="J7" s="13">
        <f>B7+D7+F7+H7</f>
        <v>2.15</v>
      </c>
      <c r="K7" s="12">
        <f aca="true" t="shared" si="0" ref="K7:K33">C7+E7+G7+I7</f>
        <v>2.0799999999999996</v>
      </c>
      <c r="L7" s="4">
        <f aca="true" t="shared" si="1" ref="L7:L33">K7/J7*100</f>
        <v>96.74418604651162</v>
      </c>
      <c r="M7" s="15"/>
      <c r="O7" s="17"/>
    </row>
    <row r="8" spans="1:13" ht="31.5" customHeight="1">
      <c r="A8" s="14" t="s">
        <v>36</v>
      </c>
      <c r="B8" s="6">
        <f>'[1]СВОД всех ГАБС'!J218</f>
        <v>0.5249999999999999</v>
      </c>
      <c r="C8" s="5">
        <f>'[1]СВОД всех ГАБС'!K218</f>
        <v>0.5249999999999999</v>
      </c>
      <c r="D8" s="6">
        <f>'[1]СВОД всех ГАБС'!J221</f>
        <v>1.2</v>
      </c>
      <c r="E8" s="5">
        <f>'[1]СВОД всех ГАБС'!K221</f>
        <v>1.2</v>
      </c>
      <c r="F8" s="6">
        <f>'[1]СВОД всех ГАБС'!J225</f>
        <v>0.2</v>
      </c>
      <c r="G8" s="5">
        <f>'[1]СВОД всех ГАБС'!K225</f>
        <v>0.2</v>
      </c>
      <c r="H8" s="6">
        <f>'[1]СВОД всех ГАБС'!J229</f>
        <v>0.22499999999999998</v>
      </c>
      <c r="I8" s="5">
        <f>'[1]СВОД всех ГАБС'!K229</f>
        <v>0.22499999999999998</v>
      </c>
      <c r="J8" s="13">
        <f aca="true" t="shared" si="2" ref="J8:J33">B8+D8+F8+H8</f>
        <v>2.15</v>
      </c>
      <c r="K8" s="12">
        <f t="shared" si="0"/>
        <v>2.15</v>
      </c>
      <c r="L8" s="4">
        <f t="shared" si="1"/>
        <v>100</v>
      </c>
      <c r="M8" s="15"/>
    </row>
    <row r="9" spans="1:13" ht="33.75" customHeight="1">
      <c r="A9" s="14" t="s">
        <v>35</v>
      </c>
      <c r="B9" s="6">
        <f>'[1]СВОД всех ГАБС'!J243</f>
        <v>0.5249999999999999</v>
      </c>
      <c r="C9" s="5">
        <f>'[1]СВОД всех ГАБС'!K243</f>
        <v>0.5249999999999999</v>
      </c>
      <c r="D9" s="6">
        <f>'[1]СВОД всех ГАБС'!J246</f>
        <v>1.2</v>
      </c>
      <c r="E9" s="5">
        <f>'[1]СВОД всех ГАБС'!K246</f>
        <v>1.2</v>
      </c>
      <c r="F9" s="6">
        <f>'[1]СВОД всех ГАБС'!J250</f>
        <v>0.2</v>
      </c>
      <c r="G9" s="5">
        <f>'[1]СВОД всех ГАБС'!K250</f>
        <v>0.2</v>
      </c>
      <c r="H9" s="6">
        <f>'[1]СВОД всех ГАБС'!J254</f>
        <v>0.22499999999999998</v>
      </c>
      <c r="I9" s="5">
        <f>'[1]СВОД всех ГАБС'!K254</f>
        <v>0.22499999999999998</v>
      </c>
      <c r="J9" s="13">
        <f t="shared" si="2"/>
        <v>2.15</v>
      </c>
      <c r="K9" s="12">
        <f t="shared" si="0"/>
        <v>2.15</v>
      </c>
      <c r="L9" s="4">
        <f t="shared" si="1"/>
        <v>100</v>
      </c>
      <c r="M9" s="15"/>
    </row>
    <row r="10" spans="1:13" ht="33" customHeight="1">
      <c r="A10" s="14" t="s">
        <v>34</v>
      </c>
      <c r="B10" s="6">
        <f>'[1]СВОД всех ГАБС'!J268</f>
        <v>0.5249999999999999</v>
      </c>
      <c r="C10" s="5">
        <f>'[1]СВОД всех ГАБС'!K268</f>
        <v>0.5249999999999999</v>
      </c>
      <c r="D10" s="6">
        <f>'[1]СВОД всех ГАБС'!J271</f>
        <v>1.2</v>
      </c>
      <c r="E10" s="5">
        <f>'[1]СВОД всех ГАБС'!K271</f>
        <v>1.2</v>
      </c>
      <c r="F10" s="6">
        <f>'[1]СВОД всех ГАБС'!J275</f>
        <v>0.2</v>
      </c>
      <c r="G10" s="5">
        <f>'[1]СВОД всех ГАБС'!K275</f>
        <v>0.2</v>
      </c>
      <c r="H10" s="6">
        <f>'[1]СВОД всех ГАБС'!J279</f>
        <v>0.22499999999999998</v>
      </c>
      <c r="I10" s="5">
        <f>'[1]СВОД всех ГАБС'!K279</f>
        <v>0.22499999999999998</v>
      </c>
      <c r="J10" s="13">
        <f t="shared" si="2"/>
        <v>2.15</v>
      </c>
      <c r="K10" s="12">
        <f t="shared" si="0"/>
        <v>2.15</v>
      </c>
      <c r="L10" s="4">
        <f t="shared" si="1"/>
        <v>100</v>
      </c>
      <c r="M10" s="15"/>
    </row>
    <row r="11" spans="1:13" ht="36" customHeight="1">
      <c r="A11" s="14" t="s">
        <v>33</v>
      </c>
      <c r="B11" s="6">
        <f>'[1]СВОД всех ГАБС'!J293</f>
        <v>0.5249999999999999</v>
      </c>
      <c r="C11" s="5">
        <f>'[1]СВОД всех ГАБС'!K293</f>
        <v>0.5249999999999999</v>
      </c>
      <c r="D11" s="6">
        <f>'[1]СВОД всех ГАБС'!J296</f>
        <v>1.2</v>
      </c>
      <c r="E11" s="5">
        <f>'[1]СВОД всех ГАБС'!K296</f>
        <v>1.2</v>
      </c>
      <c r="F11" s="6">
        <f>'[1]СВОД всех ГАБС'!J300</f>
        <v>0.2</v>
      </c>
      <c r="G11" s="5">
        <f>'[1]СВОД всех ГАБС'!K300</f>
        <v>0.2</v>
      </c>
      <c r="H11" s="6">
        <f>'[1]СВОД всех ГАБС'!J304</f>
        <v>0.22499999999999998</v>
      </c>
      <c r="I11" s="5">
        <f>'[1]СВОД всех ГАБС'!K304</f>
        <v>0.22499999999999998</v>
      </c>
      <c r="J11" s="13">
        <f t="shared" si="2"/>
        <v>2.15</v>
      </c>
      <c r="K11" s="12">
        <f t="shared" si="0"/>
        <v>2.15</v>
      </c>
      <c r="L11" s="4">
        <f t="shared" si="1"/>
        <v>100</v>
      </c>
      <c r="M11" s="15"/>
    </row>
    <row r="12" spans="1:13" ht="33" customHeight="1">
      <c r="A12" s="14" t="s">
        <v>32</v>
      </c>
      <c r="B12" s="6">
        <f>'[1]СВОД всех ГАБС'!J318</f>
        <v>0.5249999999999999</v>
      </c>
      <c r="C12" s="5">
        <f>'[1]СВОД всех ГАБС'!K318</f>
        <v>0.5249999999999999</v>
      </c>
      <c r="D12" s="6">
        <f>'[1]СВОД всех ГАБС'!J321</f>
        <v>1.2</v>
      </c>
      <c r="E12" s="5">
        <f>'[1]СВОД всех ГАБС'!K321</f>
        <v>1.2</v>
      </c>
      <c r="F12" s="6">
        <f>'[1]СВОД всех ГАБС'!J325</f>
        <v>0.8</v>
      </c>
      <c r="G12" s="5">
        <f>'[1]СВОД всех ГАБС'!K325</f>
        <v>0.8</v>
      </c>
      <c r="H12" s="6">
        <f>'[1]СВОД всех ГАБС'!J329</f>
        <v>0.22499999999999998</v>
      </c>
      <c r="I12" s="5">
        <f>'[1]СВОД всех ГАБС'!K329</f>
        <v>0.22499999999999998</v>
      </c>
      <c r="J12" s="13">
        <f t="shared" si="2"/>
        <v>2.75</v>
      </c>
      <c r="K12" s="12">
        <f t="shared" si="0"/>
        <v>2.75</v>
      </c>
      <c r="L12" s="4">
        <f t="shared" si="1"/>
        <v>100</v>
      </c>
      <c r="M12" s="15"/>
    </row>
    <row r="13" spans="1:13" ht="36.75" customHeight="1">
      <c r="A13" s="14" t="s">
        <v>31</v>
      </c>
      <c r="B13" s="6">
        <f>'[1]СВОД всех ГАБС'!J343</f>
        <v>0.5249999999999999</v>
      </c>
      <c r="C13" s="5">
        <f>'[1]СВОД всех ГАБС'!K343</f>
        <v>0.5249999999999999</v>
      </c>
      <c r="D13" s="6">
        <f>'[1]СВОД всех ГАБС'!J346</f>
        <v>1.2</v>
      </c>
      <c r="E13" s="5">
        <f>'[1]СВОД всех ГАБС'!K346</f>
        <v>1.2</v>
      </c>
      <c r="F13" s="6">
        <f>'[1]СВОД всех ГАБС'!J350</f>
        <v>0.2</v>
      </c>
      <c r="G13" s="5">
        <f>'[1]СВОД всех ГАБС'!K350</f>
        <v>0.2</v>
      </c>
      <c r="H13" s="6">
        <f>'[1]СВОД всех ГАБС'!J354</f>
        <v>0.22499999999999998</v>
      </c>
      <c r="I13" s="5">
        <f>'[1]СВОД всех ГАБС'!K354</f>
        <v>0.22499999999999998</v>
      </c>
      <c r="J13" s="13">
        <f t="shared" si="2"/>
        <v>2.15</v>
      </c>
      <c r="K13" s="12">
        <f t="shared" si="0"/>
        <v>2.15</v>
      </c>
      <c r="L13" s="4">
        <f t="shared" si="1"/>
        <v>100</v>
      </c>
      <c r="M13" s="15"/>
    </row>
    <row r="14" spans="1:13" ht="34.5" customHeight="1">
      <c r="A14" s="14" t="s">
        <v>30</v>
      </c>
      <c r="B14" s="6">
        <f>'[1]СВОД всех ГАБС'!J368</f>
        <v>0.5249999999999999</v>
      </c>
      <c r="C14" s="5">
        <f>'[1]СВОД всех ГАБС'!K368</f>
        <v>0.5249999999999999</v>
      </c>
      <c r="D14" s="6">
        <f>'[1]СВОД всех ГАБС'!J371</f>
        <v>1.2</v>
      </c>
      <c r="E14" s="5">
        <f>'[1]СВОД всех ГАБС'!K371</f>
        <v>1.2</v>
      </c>
      <c r="F14" s="6">
        <f>'[1]СВОД всех ГАБС'!J375</f>
        <v>0.8</v>
      </c>
      <c r="G14" s="5">
        <f>'[1]СВОД всех ГАБС'!K375</f>
        <v>0.8</v>
      </c>
      <c r="H14" s="6">
        <f>'[1]СВОД всех ГАБС'!J379</f>
        <v>0.22499999999999998</v>
      </c>
      <c r="I14" s="5">
        <f>'[1]СВОД всех ГАБС'!K379</f>
        <v>0.22499999999999998</v>
      </c>
      <c r="J14" s="13">
        <f t="shared" si="2"/>
        <v>2.75</v>
      </c>
      <c r="K14" s="12">
        <f t="shared" si="0"/>
        <v>2.75</v>
      </c>
      <c r="L14" s="4">
        <f t="shared" si="1"/>
        <v>100</v>
      </c>
      <c r="M14" s="15"/>
    </row>
    <row r="15" spans="1:13" ht="24.75" customHeight="1">
      <c r="A15" s="14" t="s">
        <v>17</v>
      </c>
      <c r="B15" s="6">
        <f>'[1]СВОД всех ГАБС'!J18</f>
        <v>1.2249999999999999</v>
      </c>
      <c r="C15" s="5">
        <f>'[1]СВОД всех ГАБС'!K18</f>
        <v>1.1549999999999998</v>
      </c>
      <c r="D15" s="6">
        <f>'[1]СВОД всех ГАБС'!J21</f>
        <v>1.5</v>
      </c>
      <c r="E15" s="5">
        <f>'[1]СВОД всех ГАБС'!K21</f>
        <v>1.5</v>
      </c>
      <c r="F15" s="6">
        <f>'[1]СВОД всех ГАБС'!J25</f>
        <v>0.2</v>
      </c>
      <c r="G15" s="5">
        <f>'[1]СВОД всех ГАБС'!K25</f>
        <v>0.2</v>
      </c>
      <c r="H15" s="6">
        <f>'[1]СВОД всех ГАБС'!J29</f>
        <v>0.22499999999999998</v>
      </c>
      <c r="I15" s="5">
        <f>'[1]СВОД всех ГАБС'!K29</f>
        <v>0.22499999999999998</v>
      </c>
      <c r="J15" s="13">
        <f t="shared" si="2"/>
        <v>3.15</v>
      </c>
      <c r="K15" s="12">
        <f t="shared" si="0"/>
        <v>3.08</v>
      </c>
      <c r="L15" s="4">
        <f t="shared" si="1"/>
        <v>97.77777777777779</v>
      </c>
      <c r="M15" s="15">
        <v>3</v>
      </c>
    </row>
    <row r="16" spans="1:13" ht="24.75" customHeight="1">
      <c r="A16" s="14" t="s">
        <v>40</v>
      </c>
      <c r="B16" s="6">
        <f>'[1]СВОД всех ГАБС'!J43</f>
        <v>0.875</v>
      </c>
      <c r="C16" s="5">
        <f>'[1]СВОД всех ГАБС'!K43</f>
        <v>0.875</v>
      </c>
      <c r="D16" s="6">
        <f>'[1]СВОД всех ГАБС'!J46</f>
        <v>0</v>
      </c>
      <c r="E16" s="5">
        <f>'[1]СВОД всех ГАБС'!K46</f>
        <v>0</v>
      </c>
      <c r="F16" s="6">
        <f>'[1]СВОД всех ГАБС'!J50</f>
        <v>0.4</v>
      </c>
      <c r="G16" s="5">
        <f>'[1]СВОД всех ГАБС'!K50</f>
        <v>0.4</v>
      </c>
      <c r="H16" s="6">
        <f>'[1]СВОД всех ГАБС'!J54</f>
        <v>0.22499999999999998</v>
      </c>
      <c r="I16" s="5">
        <f>'[1]СВОД всех ГАБС'!K54</f>
        <v>0.22499999999999998</v>
      </c>
      <c r="J16" s="13">
        <f t="shared" si="2"/>
        <v>1.5</v>
      </c>
      <c r="K16" s="12">
        <f t="shared" si="0"/>
        <v>1.5</v>
      </c>
      <c r="L16" s="4">
        <f t="shared" si="1"/>
        <v>100</v>
      </c>
      <c r="M16" s="15">
        <v>3</v>
      </c>
    </row>
    <row r="17" spans="1:13" ht="24.75" customHeight="1">
      <c r="A17" s="14" t="s">
        <v>16</v>
      </c>
      <c r="B17" s="6">
        <f>'[1]СВОД всех ГАБС'!J68</f>
        <v>0.875</v>
      </c>
      <c r="C17" s="5">
        <f>'[1]СВОД всех ГАБС'!K68</f>
        <v>0.8049999999999999</v>
      </c>
      <c r="D17" s="6">
        <f>'[1]СВОД всех ГАБС'!J71</f>
        <v>1.2</v>
      </c>
      <c r="E17" s="5">
        <f>'[1]СВОД всех ГАБС'!K71</f>
        <v>1.2</v>
      </c>
      <c r="F17" s="6">
        <f>'[1]СВОД всех ГАБС'!J75</f>
        <v>0.8</v>
      </c>
      <c r="G17" s="5">
        <f>'[1]СВОД всех ГАБС'!K75</f>
        <v>0.8</v>
      </c>
      <c r="H17" s="6">
        <f>'[1]СВОД всех ГАБС'!J79</f>
        <v>0.4875</v>
      </c>
      <c r="I17" s="5">
        <f>'[1]СВОД всех ГАБС'!K79</f>
        <v>0.4875</v>
      </c>
      <c r="J17" s="13">
        <f t="shared" si="2"/>
        <v>3.3625</v>
      </c>
      <c r="K17" s="12">
        <f t="shared" si="0"/>
        <v>3.2924999999999995</v>
      </c>
      <c r="L17" s="4">
        <f t="shared" si="1"/>
        <v>97.91821561338288</v>
      </c>
      <c r="M17" s="15">
        <v>3</v>
      </c>
    </row>
    <row r="18" spans="1:13" ht="24.75" customHeight="1">
      <c r="A18" s="14" t="s">
        <v>15</v>
      </c>
      <c r="B18" s="6">
        <f>'[1]СВОД всех ГАБС'!J93</f>
        <v>0.35</v>
      </c>
      <c r="C18" s="5">
        <f>'[1]СВОД всех ГАБС'!K93</f>
        <v>0.35</v>
      </c>
      <c r="D18" s="6">
        <f>'[1]СВОД всех ГАБС'!J96</f>
        <v>0</v>
      </c>
      <c r="E18" s="5">
        <f>'[1]СВОД всех ГАБС'!K96</f>
        <v>0</v>
      </c>
      <c r="F18" s="6">
        <f>'[1]СВОД всех ГАБС'!J100</f>
        <v>0.4</v>
      </c>
      <c r="G18" s="5">
        <f>'[1]СВОД всех ГАБС'!K100</f>
        <v>0.4</v>
      </c>
      <c r="H18" s="6">
        <f>'[1]СВОД всех ГАБС'!J104</f>
        <v>0</v>
      </c>
      <c r="I18" s="5">
        <f>'[1]СВОД всех ГАБС'!K104</f>
        <v>0</v>
      </c>
      <c r="J18" s="13">
        <f t="shared" si="2"/>
        <v>0.75</v>
      </c>
      <c r="K18" s="12">
        <f t="shared" si="0"/>
        <v>0.75</v>
      </c>
      <c r="L18" s="4">
        <f t="shared" si="1"/>
        <v>100</v>
      </c>
      <c r="M18" s="15">
        <v>3</v>
      </c>
    </row>
    <row r="19" spans="1:13" ht="24.75" customHeight="1">
      <c r="A19" s="14" t="s">
        <v>14</v>
      </c>
      <c r="B19" s="6">
        <f>'[1]СВОД всех ГАБС'!J118</f>
        <v>1.2249999999999999</v>
      </c>
      <c r="C19" s="5">
        <f>'[1]СВОД всех ГАБС'!K118</f>
        <v>0.84</v>
      </c>
      <c r="D19" s="6">
        <f>'[1]СВОД всех ГАБС'!J121</f>
        <v>1.2</v>
      </c>
      <c r="E19" s="5">
        <f>'[1]СВОД всех ГАБС'!K121</f>
        <v>1.2</v>
      </c>
      <c r="F19" s="6">
        <f>'[1]СВОД всех ГАБС'!J125</f>
        <v>1</v>
      </c>
      <c r="G19" s="5">
        <f>'[1]СВОД всех ГАБС'!K125</f>
        <v>1</v>
      </c>
      <c r="H19" s="6">
        <f>'[1]СВОД всех ГАБС'!J129</f>
        <v>0.22499999999999998</v>
      </c>
      <c r="I19" s="5">
        <f>'[1]СВОД всех ГАБС'!K129</f>
        <v>0.22499999999999998</v>
      </c>
      <c r="J19" s="13">
        <f t="shared" si="2"/>
        <v>3.65</v>
      </c>
      <c r="K19" s="12">
        <f t="shared" si="0"/>
        <v>3.265</v>
      </c>
      <c r="L19" s="4">
        <f t="shared" si="1"/>
        <v>89.45205479452055</v>
      </c>
      <c r="M19" s="15">
        <v>2.5</v>
      </c>
    </row>
    <row r="20" spans="1:13" ht="24.75" customHeight="1">
      <c r="A20" s="14" t="s">
        <v>13</v>
      </c>
      <c r="B20" s="6">
        <f>'[1]СВОД всех ГАБС'!J143</f>
        <v>1.0499999999999998</v>
      </c>
      <c r="C20" s="5">
        <f>'[1]СВОД всех ГАБС'!K143</f>
        <v>0.84</v>
      </c>
      <c r="D20" s="6">
        <f>'[1]СВОД всех ГАБС'!J146</f>
        <v>0</v>
      </c>
      <c r="E20" s="5">
        <f>'[1]СВОД всех ГАБС'!K146</f>
        <v>0</v>
      </c>
      <c r="F20" s="6">
        <f>'[1]СВОД всех ГАБС'!J150</f>
        <v>0.8</v>
      </c>
      <c r="G20" s="5">
        <f>'[1]СВОД всех ГАБС'!K150</f>
        <v>0.8</v>
      </c>
      <c r="H20" s="6">
        <f>'[1]СВОД всех ГАБС'!J154</f>
        <v>0.4875</v>
      </c>
      <c r="I20" s="5">
        <f>'[1]СВОД всех ГАБС'!K154</f>
        <v>0.4875</v>
      </c>
      <c r="J20" s="13">
        <f t="shared" si="2"/>
        <v>2.3375</v>
      </c>
      <c r="K20" s="12">
        <f t="shared" si="0"/>
        <v>2.1275</v>
      </c>
      <c r="L20" s="4">
        <f t="shared" si="1"/>
        <v>91.01604278074866</v>
      </c>
      <c r="M20" s="15">
        <v>2.5</v>
      </c>
    </row>
    <row r="21" spans="1:13" ht="24.75" customHeight="1">
      <c r="A21" s="14" t="s">
        <v>12</v>
      </c>
      <c r="B21" s="6">
        <f>'[1]СВОД всех ГАБС'!J168</f>
        <v>1.575</v>
      </c>
      <c r="C21" s="5">
        <f>'[1]СВОД всех ГАБС'!K168</f>
        <v>1.365</v>
      </c>
      <c r="D21" s="6">
        <f>'[1]СВОД всех ГАБС'!J171</f>
        <v>0</v>
      </c>
      <c r="E21" s="5">
        <f>'[1]СВОД всех ГАБС'!K171</f>
        <v>0</v>
      </c>
      <c r="F21" s="6">
        <f>'[1]СВОД всех ГАБС'!J175</f>
        <v>1</v>
      </c>
      <c r="G21" s="5">
        <f>'[1]СВОД всех ГАБС'!K175</f>
        <v>1</v>
      </c>
      <c r="H21" s="6">
        <f>'[1]СВОД всех ГАБС'!J179</f>
        <v>0.4875</v>
      </c>
      <c r="I21" s="5">
        <f>'[1]СВОД всех ГАБС'!K179</f>
        <v>0.4875</v>
      </c>
      <c r="J21" s="13">
        <f t="shared" si="2"/>
        <v>3.0625</v>
      </c>
      <c r="K21" s="12">
        <f t="shared" si="0"/>
        <v>2.8525</v>
      </c>
      <c r="L21" s="4">
        <f t="shared" si="1"/>
        <v>93.14285714285715</v>
      </c>
      <c r="M21" s="15">
        <v>3</v>
      </c>
    </row>
    <row r="22" spans="1:13" ht="24.75" customHeight="1">
      <c r="A22" s="14" t="s">
        <v>11</v>
      </c>
      <c r="B22" s="6">
        <f>'[1]СВОД всех ГАБС'!J393</f>
        <v>1.575</v>
      </c>
      <c r="C22" s="5">
        <f>'[1]СВОД всех ГАБС'!K393</f>
        <v>0.98</v>
      </c>
      <c r="D22" s="6">
        <f>'[1]СВОД всех ГАБС'!J396</f>
        <v>1.5</v>
      </c>
      <c r="E22" s="5">
        <f>'[1]СВОД всех ГАБС'!K396</f>
        <v>1.5</v>
      </c>
      <c r="F22" s="6">
        <f>'[1]СВОД всех ГАБС'!J400</f>
        <v>0.2</v>
      </c>
      <c r="G22" s="5">
        <f>'[1]СВОД всех ГАБС'!K400</f>
        <v>0.2</v>
      </c>
      <c r="H22" s="6">
        <f>'[1]СВОД всех ГАБС'!J404</f>
        <v>0.22499999999999998</v>
      </c>
      <c r="I22" s="5">
        <f>'[1]СВОД всех ГАБС'!K404</f>
        <v>0.22499999999999998</v>
      </c>
      <c r="J22" s="13">
        <f t="shared" si="2"/>
        <v>3.5000000000000004</v>
      </c>
      <c r="K22" s="12">
        <f t="shared" si="0"/>
        <v>2.9050000000000002</v>
      </c>
      <c r="L22" s="4">
        <f t="shared" si="1"/>
        <v>83</v>
      </c>
      <c r="M22" s="15">
        <v>2</v>
      </c>
    </row>
    <row r="23" spans="1:13" ht="24.75" customHeight="1">
      <c r="A23" s="14" t="s">
        <v>10</v>
      </c>
      <c r="B23" s="6">
        <f>'[1]СВОД всех ГАБС'!J418</f>
        <v>1.575</v>
      </c>
      <c r="C23" s="5">
        <f>'[1]СВОД всех ГАБС'!K418</f>
        <v>1.4349999999999998</v>
      </c>
      <c r="D23" s="6">
        <f>'[1]СВОД всех ГАБС'!J421</f>
        <v>0</v>
      </c>
      <c r="E23" s="5">
        <f>'[1]СВОД всех ГАБС'!K421</f>
        <v>0</v>
      </c>
      <c r="F23" s="6">
        <f>'[1]СВОД всех ГАБС'!J425</f>
        <v>1</v>
      </c>
      <c r="G23" s="5">
        <f>'[1]СВОД всех ГАБС'!K425</f>
        <v>1</v>
      </c>
      <c r="H23" s="6">
        <f>'[1]СВОД всех ГАБС'!J429</f>
        <v>0.22499999999999998</v>
      </c>
      <c r="I23" s="5">
        <f>'[1]СВОД всех ГАБС'!K429</f>
        <v>0.22499999999999998</v>
      </c>
      <c r="J23" s="13">
        <f t="shared" si="2"/>
        <v>2.8000000000000003</v>
      </c>
      <c r="K23" s="12">
        <f t="shared" si="0"/>
        <v>2.6599999999999997</v>
      </c>
      <c r="L23" s="4">
        <f t="shared" si="1"/>
        <v>94.99999999999999</v>
      </c>
      <c r="M23" s="15">
        <v>3</v>
      </c>
    </row>
    <row r="24" spans="1:13" ht="24.75" customHeight="1">
      <c r="A24" s="14" t="s">
        <v>9</v>
      </c>
      <c r="B24" s="6">
        <f>'[1]СВОД всех ГАБС'!J443</f>
        <v>1.575</v>
      </c>
      <c r="C24" s="5">
        <f>'[1]СВОД всех ГАБС'!K443</f>
        <v>1.0150000000000001</v>
      </c>
      <c r="D24" s="6">
        <f>'[1]СВОД всех ГАБС'!J446</f>
        <v>1.5</v>
      </c>
      <c r="E24" s="5">
        <f>'[1]СВОД всех ГАБС'!K446</f>
        <v>1.5</v>
      </c>
      <c r="F24" s="6">
        <f>'[1]СВОД всех ГАБС'!J450</f>
        <v>0</v>
      </c>
      <c r="G24" s="5">
        <f>'[1]СВОД всех ГАБС'!K450</f>
        <v>0</v>
      </c>
      <c r="H24" s="6">
        <f>'[1]СВОД всех ГАБС'!J454</f>
        <v>0.22499999999999998</v>
      </c>
      <c r="I24" s="5">
        <f>'[1]СВОД всех ГАБС'!K454</f>
        <v>0.22499999999999998</v>
      </c>
      <c r="J24" s="13">
        <f t="shared" si="2"/>
        <v>3.3000000000000003</v>
      </c>
      <c r="K24" s="12">
        <f t="shared" si="0"/>
        <v>2.74</v>
      </c>
      <c r="L24" s="4">
        <f t="shared" si="1"/>
        <v>83.03030303030303</v>
      </c>
      <c r="M24" s="15">
        <v>2</v>
      </c>
    </row>
    <row r="25" spans="1:13" ht="24.75" customHeight="1">
      <c r="A25" s="14" t="s">
        <v>8</v>
      </c>
      <c r="B25" s="6">
        <f>'[1]СВОД всех ГАБС'!J468</f>
        <v>0.875</v>
      </c>
      <c r="C25" s="5">
        <f>'[1]СВОД всех ГАБС'!K468</f>
        <v>0.6649999999999999</v>
      </c>
      <c r="D25" s="6">
        <f>'[1]СВОД всех ГАБС'!J471</f>
        <v>1.5</v>
      </c>
      <c r="E25" s="5">
        <f>'[1]СВОД всех ГАБС'!K471</f>
        <v>1.5</v>
      </c>
      <c r="F25" s="6">
        <f>'[1]СВОД всех ГАБС'!J475</f>
        <v>1</v>
      </c>
      <c r="G25" s="5">
        <f>'[1]СВОД всех ГАБС'!K475</f>
        <v>1</v>
      </c>
      <c r="H25" s="6">
        <f>'[1]СВОД всех ГАБС'!J479</f>
        <v>0.22499999999999998</v>
      </c>
      <c r="I25" s="5">
        <f>'[1]СВОД всех ГАБС'!K479</f>
        <v>0.22499999999999998</v>
      </c>
      <c r="J25" s="13">
        <f t="shared" si="2"/>
        <v>3.6</v>
      </c>
      <c r="K25" s="12">
        <f t="shared" si="0"/>
        <v>3.39</v>
      </c>
      <c r="L25" s="4">
        <f t="shared" si="1"/>
        <v>94.16666666666667</v>
      </c>
      <c r="M25" s="15">
        <v>3</v>
      </c>
    </row>
    <row r="26" spans="1:13" ht="24.75" customHeight="1">
      <c r="A26" s="14" t="s">
        <v>7</v>
      </c>
      <c r="B26" s="6">
        <f>'[1]СВОД всех ГАБС'!J493</f>
        <v>0.875</v>
      </c>
      <c r="C26" s="5">
        <f>'[1]СВОД всех ГАБС'!K493</f>
        <v>0.735</v>
      </c>
      <c r="D26" s="6">
        <f>'[1]СВОД всех ГАБС'!J496</f>
        <v>0</v>
      </c>
      <c r="E26" s="5">
        <f>'[1]СВОД всех ГАБС'!K496</f>
        <v>0</v>
      </c>
      <c r="F26" s="6">
        <f>'[1]СВОД всех ГАБС'!J500</f>
        <v>1</v>
      </c>
      <c r="G26" s="5">
        <f>'[1]СВОД всех ГАБС'!K500</f>
        <v>1</v>
      </c>
      <c r="H26" s="6">
        <f>'[1]СВОД всех ГАБС'!J504</f>
        <v>0.22499999999999998</v>
      </c>
      <c r="I26" s="5">
        <f>'[1]СВОД всех ГАБС'!K504</f>
        <v>0.22499999999999998</v>
      </c>
      <c r="J26" s="13">
        <f t="shared" si="2"/>
        <v>2.1</v>
      </c>
      <c r="K26" s="12">
        <f t="shared" si="0"/>
        <v>1.96</v>
      </c>
      <c r="L26" s="4">
        <f t="shared" si="1"/>
        <v>93.33333333333333</v>
      </c>
      <c r="M26" s="15">
        <v>3</v>
      </c>
    </row>
    <row r="27" spans="1:13" ht="24.75" customHeight="1">
      <c r="A27" s="14" t="s">
        <v>6</v>
      </c>
      <c r="B27" s="6">
        <f>'[1]СВОД всех ГАБС'!J518</f>
        <v>0.875</v>
      </c>
      <c r="C27" s="5">
        <f>'[1]СВОД всех ГАБС'!K518</f>
        <v>0.735</v>
      </c>
      <c r="D27" s="6">
        <f>'[1]СВОД всех ГАБС'!J521</f>
        <v>1.5</v>
      </c>
      <c r="E27" s="5">
        <f>'[1]СВОД всех ГАБС'!K521</f>
        <v>1.5</v>
      </c>
      <c r="F27" s="6">
        <f>'[1]СВОД всех ГАБС'!J525</f>
        <v>1</v>
      </c>
      <c r="G27" s="5">
        <f>'[1]СВОД всех ГАБС'!K525</f>
        <v>1</v>
      </c>
      <c r="H27" s="6">
        <f>'[1]СВОД всех ГАБС'!J529</f>
        <v>0.22499999999999998</v>
      </c>
      <c r="I27" s="5">
        <f>'[1]СВОД всех ГАБС'!K529</f>
        <v>0.22499999999999998</v>
      </c>
      <c r="J27" s="13">
        <f t="shared" si="2"/>
        <v>3.6</v>
      </c>
      <c r="K27" s="12">
        <f t="shared" si="0"/>
        <v>3.46</v>
      </c>
      <c r="L27" s="4">
        <f t="shared" si="1"/>
        <v>96.1111111111111</v>
      </c>
      <c r="M27" s="15">
        <v>3</v>
      </c>
    </row>
    <row r="28" spans="1:13" ht="24.75" customHeight="1">
      <c r="A28" s="14" t="s">
        <v>5</v>
      </c>
      <c r="B28" s="6">
        <f>'[1]СВОД всех ГАБС'!J543</f>
        <v>0.875</v>
      </c>
      <c r="C28" s="5">
        <f>'[1]СВОД всех ГАБС'!K543</f>
        <v>0.6649999999999999</v>
      </c>
      <c r="D28" s="6">
        <f>'[1]СВОД всех ГАБС'!J546</f>
        <v>1.5</v>
      </c>
      <c r="E28" s="5">
        <f>'[1]СВОД всех ГАБС'!K546</f>
        <v>1.5</v>
      </c>
      <c r="F28" s="6">
        <f>'[1]СВОД всех ГАБС'!J550</f>
        <v>0</v>
      </c>
      <c r="G28" s="5">
        <f>'[1]СВОД всех ГАБС'!K550</f>
        <v>0</v>
      </c>
      <c r="H28" s="6">
        <f>'[1]СВОД всех ГАБС'!J554</f>
        <v>0</v>
      </c>
      <c r="I28" s="5">
        <f>'[1]СВОД всех ГАБС'!K554</f>
        <v>0</v>
      </c>
      <c r="J28" s="13">
        <f t="shared" si="2"/>
        <v>2.375</v>
      </c>
      <c r="K28" s="12">
        <f t="shared" si="0"/>
        <v>2.165</v>
      </c>
      <c r="L28" s="4">
        <f t="shared" si="1"/>
        <v>91.15789473684211</v>
      </c>
      <c r="M28" s="15">
        <v>2.5</v>
      </c>
    </row>
    <row r="29" spans="1:13" ht="24.75" customHeight="1">
      <c r="A29" s="14" t="s">
        <v>4</v>
      </c>
      <c r="B29" s="6">
        <f>'[1]СВОД всех ГАБС'!J568</f>
        <v>1.0499999999999998</v>
      </c>
      <c r="C29" s="5">
        <f>'[1]СВОД всех ГАБС'!K568</f>
        <v>0.9099999999999999</v>
      </c>
      <c r="D29" s="6">
        <f>'[1]СВОД всех ГАБС'!J571</f>
        <v>1.2</v>
      </c>
      <c r="E29" s="5">
        <f>'[1]СВОД всех ГАБС'!K571</f>
        <v>1.2</v>
      </c>
      <c r="F29" s="6">
        <f>'[1]СВОД всех ГАБС'!J575</f>
        <v>0.8</v>
      </c>
      <c r="G29" s="5">
        <f>'[1]СВОД всех ГАБС'!K575</f>
        <v>0.8</v>
      </c>
      <c r="H29" s="6">
        <f>'[1]СВОД всех ГАБС'!J579</f>
        <v>0.22499999999999998</v>
      </c>
      <c r="I29" s="5">
        <f>'[1]СВОД всех ГАБС'!K579</f>
        <v>0.22499999999999998</v>
      </c>
      <c r="J29" s="13">
        <f t="shared" si="2"/>
        <v>3.275</v>
      </c>
      <c r="K29" s="12">
        <f t="shared" si="0"/>
        <v>3.1350000000000002</v>
      </c>
      <c r="L29" s="4">
        <f t="shared" si="1"/>
        <v>95.72519083969466</v>
      </c>
      <c r="M29" s="15">
        <v>3</v>
      </c>
    </row>
    <row r="30" spans="1:13" ht="24.75" customHeight="1">
      <c r="A30" s="14" t="s">
        <v>3</v>
      </c>
      <c r="B30" s="6">
        <f>'[1]СВОД всех ГАБС'!J593</f>
        <v>0.875</v>
      </c>
      <c r="C30" s="5">
        <f>'[1]СВОД всех ГАБС'!K593</f>
        <v>0.735</v>
      </c>
      <c r="D30" s="6">
        <f>'[1]СВОД всех ГАБС'!J596</f>
        <v>1.2</v>
      </c>
      <c r="E30" s="5">
        <f>'[1]СВОД всех ГАБС'!K596</f>
        <v>1.2</v>
      </c>
      <c r="F30" s="6">
        <f>'[1]СВОД всех ГАБС'!J600</f>
        <v>0.2</v>
      </c>
      <c r="G30" s="5">
        <f>'[1]СВОД всех ГАБС'!K600</f>
        <v>0.2</v>
      </c>
      <c r="H30" s="6">
        <f>'[1]СВОД всех ГАБС'!J604</f>
        <v>0.22499999999999998</v>
      </c>
      <c r="I30" s="5">
        <f>'[1]СВОД всех ГАБС'!K604</f>
        <v>0.22499999999999998</v>
      </c>
      <c r="J30" s="13">
        <f t="shared" si="2"/>
        <v>2.5000000000000004</v>
      </c>
      <c r="K30" s="12">
        <f t="shared" si="0"/>
        <v>2.3600000000000003</v>
      </c>
      <c r="L30" s="4">
        <f t="shared" si="1"/>
        <v>94.39999999999999</v>
      </c>
      <c r="M30" s="15">
        <v>3</v>
      </c>
    </row>
    <row r="31" spans="1:13" ht="24.75" customHeight="1">
      <c r="A31" s="14" t="s">
        <v>2</v>
      </c>
      <c r="B31" s="6">
        <f>'[1]СВОД всех ГАБС'!J618</f>
        <v>1.575</v>
      </c>
      <c r="C31" s="5">
        <f>'[1]СВОД всех ГАБС'!K618</f>
        <v>1.365</v>
      </c>
      <c r="D31" s="6">
        <f>'[1]СВОД всех ГАБС'!J621</f>
        <v>0</v>
      </c>
      <c r="E31" s="5">
        <f>'[1]СВОД всех ГАБС'!K621</f>
        <v>0</v>
      </c>
      <c r="F31" s="6">
        <f>'[1]СВОД всех ГАБС'!J625</f>
        <v>0.8</v>
      </c>
      <c r="G31" s="5">
        <f>'[1]СВОД всех ГАБС'!K625</f>
        <v>0.8</v>
      </c>
      <c r="H31" s="6">
        <f>'[1]СВОД всех ГАБС'!J629</f>
        <v>0.4875</v>
      </c>
      <c r="I31" s="5">
        <f>'[1]СВОД всех ГАБС'!K629</f>
        <v>0.4875</v>
      </c>
      <c r="J31" s="13">
        <f t="shared" si="2"/>
        <v>2.8625</v>
      </c>
      <c r="K31" s="12">
        <f t="shared" si="0"/>
        <v>2.6525</v>
      </c>
      <c r="L31" s="4">
        <f t="shared" si="1"/>
        <v>92.66375545851528</v>
      </c>
      <c r="M31" s="15">
        <v>3</v>
      </c>
    </row>
    <row r="32" spans="1:13" ht="24.75" customHeight="1">
      <c r="A32" s="14" t="s">
        <v>1</v>
      </c>
      <c r="B32" s="6">
        <f>'[1]СВОД всех ГАБС'!J718</f>
        <v>1.4</v>
      </c>
      <c r="C32" s="5">
        <f>'[1]СВОД всех ГАБС'!K718</f>
        <v>1.19</v>
      </c>
      <c r="D32" s="6">
        <f>'[1]СВОД всех ГАБС'!J721</f>
        <v>1.5</v>
      </c>
      <c r="E32" s="5">
        <f>'[1]СВОД всех ГАБС'!K721</f>
        <v>1.5</v>
      </c>
      <c r="F32" s="6">
        <f>'[1]СВОД всех ГАБС'!J725</f>
        <v>0.8</v>
      </c>
      <c r="G32" s="5">
        <f>'[1]СВОД всех ГАБС'!K725</f>
        <v>0.8</v>
      </c>
      <c r="H32" s="6">
        <f>'[1]СВОД всех ГАБС'!J729</f>
        <v>0.22499999999999998</v>
      </c>
      <c r="I32" s="5">
        <f>'[1]СВОД всех ГАБС'!K729</f>
        <v>0.22499999999999998</v>
      </c>
      <c r="J32" s="13">
        <f t="shared" si="2"/>
        <v>3.9250000000000003</v>
      </c>
      <c r="K32" s="12">
        <f t="shared" si="0"/>
        <v>3.7150000000000003</v>
      </c>
      <c r="L32" s="4">
        <f t="shared" si="1"/>
        <v>94.64968152866243</v>
      </c>
      <c r="M32" s="15">
        <v>3</v>
      </c>
    </row>
    <row r="33" spans="1:13" ht="24.75" customHeight="1" thickBot="1">
      <c r="A33" s="11" t="s">
        <v>0</v>
      </c>
      <c r="B33" s="3">
        <f>'[1]СВОД всех ГАБС'!J743</f>
        <v>1.0499999999999998</v>
      </c>
      <c r="C33" s="2">
        <f>'[1]СВОД всех ГАБС'!K743</f>
        <v>1.0499999999999998</v>
      </c>
      <c r="D33" s="3">
        <f>'[1]СВОД всех ГАБС'!J746</f>
        <v>1.5</v>
      </c>
      <c r="E33" s="2">
        <f>'[1]СВОД всех ГАБС'!K746</f>
        <v>1.5</v>
      </c>
      <c r="F33" s="3">
        <f>'[1]СВОД всех ГАБС'!J750</f>
        <v>0.2</v>
      </c>
      <c r="G33" s="2">
        <f>'[1]СВОД всех ГАБС'!K750</f>
        <v>0.2</v>
      </c>
      <c r="H33" s="3">
        <f>'[1]СВОД всех ГАБС'!J754</f>
        <v>0</v>
      </c>
      <c r="I33" s="2">
        <f>'[1]СВОД всех ГАБС'!K754</f>
        <v>0</v>
      </c>
      <c r="J33" s="10">
        <f t="shared" si="2"/>
        <v>2.75</v>
      </c>
      <c r="K33" s="9">
        <f t="shared" si="0"/>
        <v>2.75</v>
      </c>
      <c r="L33" s="1">
        <f t="shared" si="1"/>
        <v>100</v>
      </c>
      <c r="M33" s="15">
        <v>3</v>
      </c>
    </row>
  </sheetData>
  <sheetProtection/>
  <mergeCells count="17">
    <mergeCell ref="A1:L1"/>
    <mergeCell ref="A2:A6"/>
    <mergeCell ref="B2:I2"/>
    <mergeCell ref="J2:K3"/>
    <mergeCell ref="L2:L6"/>
    <mergeCell ref="M2:M6"/>
    <mergeCell ref="B3:I3"/>
    <mergeCell ref="B4:C4"/>
    <mergeCell ref="D4:E4"/>
    <mergeCell ref="F4:G4"/>
    <mergeCell ref="H4:I4"/>
    <mergeCell ref="J4:J6"/>
    <mergeCell ref="K4:K6"/>
    <mergeCell ref="B5:C5"/>
    <mergeCell ref="D5:E5"/>
    <mergeCell ref="F5:G5"/>
    <mergeCell ref="H5:I5"/>
  </mergeCells>
  <printOptions/>
  <pageMargins left="0.03937007874015748" right="0.03937007874015748" top="0" bottom="0.15748031496062992" header="0.11811023622047245" footer="0.1181102362204724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Виктория Сергеевна</dc:creator>
  <cp:keywords/>
  <dc:description/>
  <cp:lastModifiedBy>Долгих Станислав Владимирович</cp:lastModifiedBy>
  <cp:lastPrinted>2023-03-23T06:46:18Z</cp:lastPrinted>
  <dcterms:created xsi:type="dcterms:W3CDTF">2023-03-23T06:35:42Z</dcterms:created>
  <dcterms:modified xsi:type="dcterms:W3CDTF">2023-03-24T04:42:57Z</dcterms:modified>
  <cp:category/>
  <cp:version/>
  <cp:contentType/>
  <cp:contentStatus/>
</cp:coreProperties>
</file>